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Rol\Rol\QM Tools\Präsentationen\AAA_Grundschulung\Risikomanagement\"/>
    </mc:Choice>
  </mc:AlternateContent>
  <xr:revisionPtr revIDLastSave="0" documentId="13_ncr:1_{314FFDC9-AE5E-4927-B60B-8E4020AD7923}" xr6:coauthVersionLast="46" xr6:coauthVersionMax="46" xr10:uidLastSave="{00000000-0000-0000-0000-000000000000}"/>
  <bookViews>
    <workbookView xWindow="1170" yWindow="1170" windowWidth="38700" windowHeight="15435" tabRatio="670" xr2:uid="{00000000-000D-0000-FFFF-FFFF00000000}"/>
  </bookViews>
  <sheets>
    <sheet name="Bewertung mit Risk-Grid" sheetId="4" r:id="rId1"/>
    <sheet name="Legende Risk-Grid" sheetId="2" r:id="rId2"/>
    <sheet name="Bewertungskriterien EW" sheetId="5" r:id="rId3"/>
    <sheet name="Bewertungskriterien SH" sheetId="6" r:id="rId4"/>
  </sheets>
  <externalReferences>
    <externalReference r:id="rId5"/>
    <externalReference r:id="rId6"/>
  </externalReferences>
  <definedNames>
    <definedName name="_IDVTrackerFreigabeDateiID" hidden="1">-1</definedName>
    <definedName name="_IDVTrackerFreigabeStatus" hidden="1">0</definedName>
    <definedName name="_IDVTrackerFreigabeVersion" hidden="1">-1</definedName>
    <definedName name="_IDVTrackerID" hidden="1">-100</definedName>
    <definedName name="_IDVTrackerMajorVersion" hidden="1">1</definedName>
    <definedName name="_IDVTrackerMinorVersion" hidden="1">0</definedName>
    <definedName name="_IDVTrackerVersion" hidden="1">-1</definedName>
    <definedName name="Assets">[1]Assettypen!$A$2:$A$9</definedName>
    <definedName name="EW" localSheetId="2">'Bewertungskriterien EW'!$A$2:$A$4</definedName>
    <definedName name="EW" localSheetId="3">[1]Eintrittswahrscheinlichkeiten!$A$2:$A$6</definedName>
    <definedName name="EW">'Legende Risk-Grid'!$B$2:$D$2</definedName>
    <definedName name="RMatrix">'Legende Risk-Grid'!$B$3:$D$6</definedName>
    <definedName name="SB">'[1]kumulierter Schutzbedarf'!$B$3:$B$5</definedName>
    <definedName name="Schutzbedarf">[2]Nachschlagen!$A$2:$A$4</definedName>
    <definedName name="SH">'Legende Risk-Grid'!$A$3:$A$6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4" l="1"/>
  <c r="G9" i="4"/>
  <c r="L8" i="4" l="1"/>
  <c r="G8" i="4"/>
  <c r="G10" i="4" l="1"/>
  <c r="G11" i="4"/>
  <c r="L11" i="4"/>
  <c r="L10" i="4"/>
</calcChain>
</file>

<file path=xl/sharedStrings.xml><?xml version="1.0" encoding="utf-8"?>
<sst xmlns="http://schemas.openxmlformats.org/spreadsheetml/2006/main" count="108" uniqueCount="81">
  <si>
    <t>Maßnahmen zur Risikominimierung</t>
  </si>
  <si>
    <t>Verbleibendes Restrisiko</t>
  </si>
  <si>
    <t>Restrisiko</t>
  </si>
  <si>
    <t>Risikomatrix</t>
  </si>
  <si>
    <t>Risiko</t>
  </si>
  <si>
    <t>Eintrittswahrscheinlichkeit (EW)</t>
  </si>
  <si>
    <t>Schadenshöhe (SH)</t>
  </si>
  <si>
    <t>EW</t>
  </si>
  <si>
    <t>SH</t>
  </si>
  <si>
    <t>Vorhandene Maßnahme</t>
  </si>
  <si>
    <t>Fehlerursache (FU)
Gefährdung / Bedrohung</t>
  </si>
  <si>
    <t>Fehlerfolge (FF)
Auswirkung</t>
  </si>
  <si>
    <t>Hörgeräteversorgung</t>
  </si>
  <si>
    <t>Nicht-Erkennen einer Operationshöhle</t>
  </si>
  <si>
    <t>Abdruckmasse gelangt hinter Trommelfell bzw. in die Operationshöhle. Beschädigung des Trommelfells.</t>
  </si>
  <si>
    <t>Auch Meister übersieht Operationshöhle</t>
  </si>
  <si>
    <t>Bei Azubis muss auch Meister vor Abdrucknahme otoskopieren; Rechtliche Absicherung gegenüber dem Kunden</t>
  </si>
  <si>
    <t>Abdrucknahme nur durch ausgelernten Akustiker oder Meister; Azubis nur im Beisein eines Meisters.</t>
  </si>
  <si>
    <t>sehr hoch</t>
  </si>
  <si>
    <t>hoch</t>
  </si>
  <si>
    <t>mittel</t>
  </si>
  <si>
    <t>gering</t>
  </si>
  <si>
    <t>unwahrscheinlich</t>
  </si>
  <si>
    <t>möglich</t>
  </si>
  <si>
    <t>wahrscheinlich</t>
  </si>
  <si>
    <t>Produkt / Prozess / Leistung</t>
  </si>
  <si>
    <t>Risikobewertung</t>
  </si>
  <si>
    <t>erheblich</t>
  </si>
  <si>
    <t>kritisch</t>
  </si>
  <si>
    <t>unkritisch</t>
  </si>
  <si>
    <t>Akzeptanzlinie</t>
  </si>
  <si>
    <t>Häufigkeit</t>
  </si>
  <si>
    <t>Wert</t>
  </si>
  <si>
    <t>1. Wirtschaftlicher Schaden</t>
  </si>
  <si>
    <t>25.000 bis 50.000 €</t>
  </si>
  <si>
    <t>&gt; 50.000 €</t>
  </si>
  <si>
    <t>2. Negative Außenwirkung</t>
  </si>
  <si>
    <t>Image-schädigende Informationen dringen nicht nach außen oder sind nicht vorhanden</t>
  </si>
  <si>
    <t>Image-schädigende Informationen dringen nach außen und haben eine Auswirkung auf maximal 3 Kunden</t>
  </si>
  <si>
    <t>Image-schädigende Informationen dringen nach außen und haben eine Auswirkung auf mehr als 3 Kunden</t>
  </si>
  <si>
    <t>3. Beeinträchtigung der Aufgabenerfüllung</t>
  </si>
  <si>
    <t>Kein Einfluss auf die Aufgabenerfüllung aller Mitarbeiter</t>
  </si>
  <si>
    <t>4. Nichterreichung strategischer Ziele</t>
  </si>
  <si>
    <t>Keine Gefährdung strategischer Ziele</t>
  </si>
  <si>
    <t>5. Verstoß gegen Gesetze</t>
  </si>
  <si>
    <t>Keine gravierenden Folgen</t>
  </si>
  <si>
    <t>Existenzgefährdung</t>
  </si>
  <si>
    <t>seltener als 1x in drei Jahren</t>
  </si>
  <si>
    <t>seltener als 1x in einem Jahr</t>
  </si>
  <si>
    <t>häufiger als 1x im Jahr</t>
  </si>
  <si>
    <t>Bewertungskriterien für die Feststellung der Schadenshöhe (SH)</t>
  </si>
  <si>
    <t>&lt; 10.000 €</t>
  </si>
  <si>
    <t>10.000 bis 25.000 €</t>
  </si>
  <si>
    <t>Max. 10% aller Mitarbeiter haben Einschränkungen in der Erledigung ihrer Aufgaben</t>
  </si>
  <si>
    <t>10 bis  25% aller Mitarbeiter haben Einschränkungen in der Erledigung ihrer Aufgaben</t>
  </si>
  <si>
    <t>Mehr als 25% aller Mitarbeiter haben Einschränkungen in der Erledigung ihrer Aufgaben</t>
  </si>
  <si>
    <t>Die Erreichung eines strategischen Zieles ist gefährdet</t>
  </si>
  <si>
    <t>Die Erreichung aller strategischen Zielen ist gefährdet</t>
  </si>
  <si>
    <t>Die Erreichung von mehr als 2 strategischen Zielen ist gefährdet</t>
  </si>
  <si>
    <t>Strafzahlungen in Höhe von 10.000 bis 25.000 € sind möglich</t>
  </si>
  <si>
    <t>Strafzahlungen in Höhe von mehr als 25.000 € sind möglich</t>
  </si>
  <si>
    <t>Image-schädigende Informationen dringen nach außen und haben eine Auswirkung auf weitgehend alle Kunden</t>
  </si>
  <si>
    <t>6. Gesundheitsgefährdung</t>
  </si>
  <si>
    <t>Schwerwiegende Verschlechteriung des Gesundheitszustandes</t>
  </si>
  <si>
    <t>Keinerlei negative Auswirkung denkbar</t>
  </si>
  <si>
    <t>Keinerlei positive Auswirkung denkbar</t>
  </si>
  <si>
    <t>Verschlechteriung des Gesundheitszustandes</t>
  </si>
  <si>
    <t>Validierung von Software-Anwendungen</t>
  </si>
  <si>
    <t>Verzicht auf eine Re-Validierung von Software zur Steuerung des QM-Systems, dem ERP-System oder Software von eingesetzten Mess- und Prüfmitteln.</t>
  </si>
  <si>
    <t>Software funktionier nach Update fehlerhaft; unkontrollierbare Abstürze; Störungen der Systemumgebung; Software liefert nicht stimmige Ergebnisse; Software verletzt die Vertraulichkeit</t>
  </si>
  <si>
    <t>Sämtliche Software wird intensiv durch den Hersteller getestet; zum Teil liegen Testprotokolle oder Validierungstestate vor.</t>
  </si>
  <si>
    <t>Keine; akzeptiertes Restrisiko</t>
  </si>
  <si>
    <t>siehe Spalte C</t>
  </si>
  <si>
    <t>Erstellt von / am:</t>
  </si>
  <si>
    <t>Letzte Prüfung von / am:</t>
  </si>
  <si>
    <t>Risikoanalyse</t>
  </si>
  <si>
    <t>1. Zusammenhang herstellen</t>
  </si>
  <si>
    <t>2. Risiko-Identifikation</t>
  </si>
  <si>
    <t>3. Risiko-Analyse</t>
  </si>
  <si>
    <t>4. Risiko-Bewertung</t>
  </si>
  <si>
    <t>5. Risikobewältigung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</si>
</sst>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48"/>
      <name val="Arial"/>
      <family val="2"/>
    </font>
    <font>
      <sz val="10"/>
      <color indexed="4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6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9" borderId="0" xfId="0" applyFont="1" applyFill="1" applyBorder="1" applyAlignment="1">
      <alignment horizontal="center" vertical="center" wrapText="1"/>
    </xf>
    <xf numFmtId="49" fontId="10" fillId="10" borderId="0" xfId="0" applyNumberFormat="1" applyFont="1" applyFill="1" applyBorder="1" applyAlignment="1">
      <alignment horizontal="center" vertical="center" wrapText="1"/>
    </xf>
    <xf numFmtId="0" fontId="10" fillId="11" borderId="0" xfId="0" applyFont="1" applyFill="1" applyBorder="1" applyAlignment="1">
      <alignment horizontal="center" vertical="center" wrapText="1"/>
    </xf>
    <xf numFmtId="49" fontId="10" fillId="12" borderId="0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49" fontId="9" fillId="7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/>
    </xf>
    <xf numFmtId="49" fontId="9" fillId="7" borderId="0" xfId="0" applyNumberFormat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2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l/QM%20Tools/Info/Informationssicherheit/Strukturanalyse-Bewertungsm&#246;glichkeit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l/Rol/Projekte/ZZZ_Sonstige/ProjektAntrieb/ISMS/Strukturanaly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kturanalyse"/>
      <sheetName val="Assettypen"/>
      <sheetName val="kumulierter Schutzbedarf"/>
      <sheetName val="Schadensindex"/>
      <sheetName val="Eintrittswahrscheinlichkeiten"/>
      <sheetName val="Risikoklassen"/>
      <sheetName val="Checkliste Bewertungskriterien"/>
      <sheetName val="Checkliste Bedrohungen"/>
      <sheetName val="Checkliste Verwundbarkeiten"/>
      <sheetName val="R-Bewertung einfach"/>
    </sheetNames>
    <sheetDataSet>
      <sheetData sheetId="0"/>
      <sheetData sheetId="1">
        <row r="2">
          <cell r="A2" t="str">
            <v>Geschäftsprozesse</v>
          </cell>
        </row>
        <row r="3">
          <cell r="A3" t="str">
            <v>Informationen</v>
          </cell>
        </row>
        <row r="4">
          <cell r="A4" t="str">
            <v>Hardware</v>
          </cell>
        </row>
        <row r="5">
          <cell r="A5" t="str">
            <v>Software</v>
          </cell>
        </row>
        <row r="6">
          <cell r="A6" t="str">
            <v>Netzwerk</v>
          </cell>
        </row>
        <row r="7">
          <cell r="A7" t="str">
            <v>Personal</v>
          </cell>
        </row>
        <row r="8">
          <cell r="A8" t="str">
            <v>Standort</v>
          </cell>
        </row>
        <row r="9">
          <cell r="A9" t="str">
            <v>Organisation</v>
          </cell>
        </row>
      </sheetData>
      <sheetData sheetId="2">
        <row r="3">
          <cell r="B3" t="str">
            <v>NIEDRIG</v>
          </cell>
        </row>
        <row r="4">
          <cell r="B4" t="str">
            <v>MITTEL</v>
          </cell>
        </row>
        <row r="5">
          <cell r="B5" t="str">
            <v>HOCH</v>
          </cell>
        </row>
      </sheetData>
      <sheetData sheetId="3"/>
      <sheetData sheetId="4">
        <row r="2">
          <cell r="A2" t="str">
            <v>seltener als 1x pro Jahr</v>
          </cell>
        </row>
        <row r="3">
          <cell r="A3" t="str">
            <v>seltener als 1x pro Quartal</v>
          </cell>
        </row>
        <row r="4">
          <cell r="A4" t="str">
            <v>seltener als 1x pro Monat</v>
          </cell>
        </row>
        <row r="5">
          <cell r="A5" t="str">
            <v>seltener als 1x pro Woche</v>
          </cell>
        </row>
        <row r="6">
          <cell r="A6" t="str">
            <v>häufiger als 1x pro Woche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ternehemenswerte"/>
      <sheetName val="Nachschlagen"/>
      <sheetName val="Checkliste Bewertungskriterien"/>
    </sheetNames>
    <sheetDataSet>
      <sheetData sheetId="0"/>
      <sheetData sheetId="1">
        <row r="2">
          <cell r="A2" t="str">
            <v>niedrig</v>
          </cell>
        </row>
        <row r="3">
          <cell r="A3" t="str">
            <v>mittel</v>
          </cell>
        </row>
        <row r="4">
          <cell r="A4" t="str">
            <v>hoch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L11"/>
  <sheetViews>
    <sheetView tabSelected="1" zoomScale="130" zoomScaleNormal="130" workbookViewId="0">
      <pane ySplit="7" topLeftCell="A8" activePane="bottomLeft" state="frozen"/>
      <selection pane="bottomLeft" activeCell="A8" sqref="A8"/>
    </sheetView>
  </sheetViews>
  <sheetFormatPr baseColWidth="10" defaultRowHeight="15" x14ac:dyDescent="0.25"/>
  <cols>
    <col min="1" max="1" width="40.7109375" style="26" customWidth="1"/>
    <col min="2" max="2" width="24.7109375" style="26" customWidth="1"/>
    <col min="3" max="3" width="29.5703125" style="26" customWidth="1"/>
    <col min="4" max="4" width="26.42578125" style="26" customWidth="1"/>
    <col min="5" max="5" width="17.140625" style="39" bestFit="1" customWidth="1"/>
    <col min="6" max="6" width="11.5703125" style="39" customWidth="1"/>
    <col min="7" max="7" width="22.5703125" style="41" customWidth="1"/>
    <col min="8" max="8" width="26.42578125" style="26" customWidth="1"/>
    <col min="9" max="9" width="17.28515625" style="26" customWidth="1"/>
    <col min="10" max="10" width="17.140625" style="39" bestFit="1" customWidth="1"/>
    <col min="11" max="11" width="13" style="39" customWidth="1"/>
    <col min="12" max="12" width="11.7109375" style="41" customWidth="1"/>
    <col min="13" max="16384" width="11.42578125" style="40"/>
  </cols>
  <sheetData>
    <row r="1" spans="1:12" s="26" customFormat="1" ht="27" customHeight="1" x14ac:dyDescent="0.25">
      <c r="A1" s="6" t="s">
        <v>75</v>
      </c>
      <c r="B1" s="27"/>
      <c r="C1" s="27"/>
      <c r="D1" s="27"/>
      <c r="E1" s="28"/>
      <c r="F1" s="28"/>
      <c r="G1" s="29"/>
      <c r="H1" s="30"/>
      <c r="J1" s="28"/>
      <c r="K1" s="28"/>
      <c r="L1" s="29"/>
    </row>
    <row r="2" spans="1:12" s="31" customFormat="1" ht="14.25" x14ac:dyDescent="0.25">
      <c r="E2" s="32"/>
      <c r="F2" s="32"/>
      <c r="G2" s="33"/>
      <c r="H2" s="34"/>
      <c r="J2" s="32"/>
      <c r="K2" s="32"/>
      <c r="L2" s="33"/>
    </row>
    <row r="3" spans="1:12" s="35" customFormat="1" x14ac:dyDescent="0.25">
      <c r="A3" s="35" t="s">
        <v>73</v>
      </c>
      <c r="C3" s="35" t="s">
        <v>74</v>
      </c>
      <c r="D3" s="26"/>
      <c r="E3" s="36"/>
      <c r="F3" s="36"/>
      <c r="G3" s="37"/>
      <c r="J3" s="36"/>
      <c r="K3" s="36"/>
      <c r="L3" s="37"/>
    </row>
    <row r="4" spans="1:12" s="26" customFormat="1" x14ac:dyDescent="0.25">
      <c r="E4" s="28"/>
      <c r="F4" s="28"/>
      <c r="G4" s="29"/>
      <c r="H4" s="30"/>
      <c r="J4" s="28"/>
      <c r="K4" s="28"/>
      <c r="L4" s="29"/>
    </row>
    <row r="5" spans="1:12" s="46" customFormat="1" x14ac:dyDescent="0.25">
      <c r="A5" s="45" t="s">
        <v>76</v>
      </c>
      <c r="B5" s="47" t="s">
        <v>77</v>
      </c>
      <c r="C5" s="47"/>
      <c r="D5" s="47"/>
      <c r="E5" s="48" t="s">
        <v>78</v>
      </c>
      <c r="F5" s="48"/>
      <c r="G5" s="49" t="s">
        <v>79</v>
      </c>
      <c r="H5" s="50" t="s">
        <v>80</v>
      </c>
      <c r="I5" s="50"/>
      <c r="J5" s="50"/>
      <c r="K5" s="50"/>
      <c r="L5" s="50"/>
    </row>
    <row r="6" spans="1:12" s="7" customFormat="1" ht="20.100000000000001" customHeight="1" x14ac:dyDescent="0.25">
      <c r="A6" s="51" t="s">
        <v>25</v>
      </c>
      <c r="B6" s="52" t="s">
        <v>10</v>
      </c>
      <c r="C6" s="52" t="s">
        <v>11</v>
      </c>
      <c r="D6" s="53" t="s">
        <v>9</v>
      </c>
      <c r="E6" s="53" t="s">
        <v>26</v>
      </c>
      <c r="F6" s="54"/>
      <c r="G6" s="54"/>
      <c r="H6" s="55" t="s">
        <v>0</v>
      </c>
      <c r="I6" s="52" t="s">
        <v>1</v>
      </c>
      <c r="J6" s="52" t="s">
        <v>2</v>
      </c>
      <c r="K6" s="52"/>
      <c r="L6" s="52"/>
    </row>
    <row r="7" spans="1:12" s="7" customFormat="1" ht="20.100000000000001" customHeight="1" x14ac:dyDescent="0.25">
      <c r="A7" s="56"/>
      <c r="B7" s="56"/>
      <c r="C7" s="56"/>
      <c r="D7" s="56"/>
      <c r="E7" s="57" t="s">
        <v>7</v>
      </c>
      <c r="F7" s="57" t="s">
        <v>8</v>
      </c>
      <c r="G7" s="58" t="s">
        <v>4</v>
      </c>
      <c r="H7" s="59"/>
      <c r="I7" s="59"/>
      <c r="J7" s="57" t="s">
        <v>7</v>
      </c>
      <c r="K7" s="57" t="s">
        <v>8</v>
      </c>
      <c r="L7" s="58" t="s">
        <v>4</v>
      </c>
    </row>
    <row r="8" spans="1:12" s="38" customFormat="1" ht="63.75" x14ac:dyDescent="0.25">
      <c r="A8" s="21" t="s">
        <v>12</v>
      </c>
      <c r="B8" s="21" t="s">
        <v>13</v>
      </c>
      <c r="C8" s="21" t="s">
        <v>14</v>
      </c>
      <c r="D8" s="21" t="s">
        <v>17</v>
      </c>
      <c r="E8" s="22" t="s">
        <v>23</v>
      </c>
      <c r="F8" s="22" t="s">
        <v>18</v>
      </c>
      <c r="G8" s="23" t="str">
        <f t="shared" ref="G8:G9" si="0">INDEX(RMatrix,MATCH(F8,SH,0),MATCH(E8,EW,0))</f>
        <v>kritisch</v>
      </c>
      <c r="H8" s="24" t="s">
        <v>16</v>
      </c>
      <c r="I8" s="21" t="s">
        <v>15</v>
      </c>
      <c r="J8" s="22" t="s">
        <v>22</v>
      </c>
      <c r="K8" s="22" t="s">
        <v>18</v>
      </c>
      <c r="L8" s="23" t="str">
        <f t="shared" ref="L8:L9" si="1">INDEX(RMatrix,MATCH(K8,SH,0),MATCH(J8,EW,0))</f>
        <v>erheblich</v>
      </c>
    </row>
    <row r="9" spans="1:12" s="38" customFormat="1" ht="76.5" x14ac:dyDescent="0.25">
      <c r="A9" s="21" t="s">
        <v>67</v>
      </c>
      <c r="B9" s="21" t="s">
        <v>68</v>
      </c>
      <c r="C9" s="21" t="s">
        <v>69</v>
      </c>
      <c r="D9" s="21" t="s">
        <v>70</v>
      </c>
      <c r="E9" s="22" t="s">
        <v>23</v>
      </c>
      <c r="F9" s="22" t="s">
        <v>20</v>
      </c>
      <c r="G9" s="23" t="str">
        <f t="shared" si="0"/>
        <v>gering</v>
      </c>
      <c r="H9" s="25" t="s">
        <v>71</v>
      </c>
      <c r="I9" s="21" t="s">
        <v>72</v>
      </c>
      <c r="J9" s="22" t="s">
        <v>23</v>
      </c>
      <c r="K9" s="22" t="s">
        <v>20</v>
      </c>
      <c r="L9" s="23" t="str">
        <f t="shared" si="1"/>
        <v>gering</v>
      </c>
    </row>
    <row r="10" spans="1:12" x14ac:dyDescent="0.25">
      <c r="G10" s="23" t="str">
        <f>IF(OR(E10="",F10=""),"",sgetriskvalue(E10 &amp; ";" &amp; F10))</f>
        <v/>
      </c>
      <c r="L10" s="23" t="str">
        <f>IF(OR(J10="",K10=""),"",sgetriskvalue(J10 &amp; ";" &amp; K10))</f>
        <v/>
      </c>
    </row>
    <row r="11" spans="1:12" x14ac:dyDescent="0.25">
      <c r="G11" s="23" t="str">
        <f>IF(OR(E11="",F11=""),"",sgetriskvalue(E11 &amp; ";" &amp; F11))</f>
        <v/>
      </c>
      <c r="L11" s="23" t="str">
        <f>IF(OR(J11="",K11=""),"",sgetriskvalue(J11 &amp; ";" &amp; K11))</f>
        <v/>
      </c>
    </row>
  </sheetData>
  <mergeCells count="11">
    <mergeCell ref="B5:D5"/>
    <mergeCell ref="E5:F5"/>
    <mergeCell ref="H5:L5"/>
    <mergeCell ref="H6:H7"/>
    <mergeCell ref="I6:I7"/>
    <mergeCell ref="J6:L6"/>
    <mergeCell ref="A6:A7"/>
    <mergeCell ref="C6:C7"/>
    <mergeCell ref="D6:D7"/>
    <mergeCell ref="B6:B7"/>
    <mergeCell ref="E6:G6"/>
  </mergeCells>
  <conditionalFormatting sqref="L10:L11 G1:G8">
    <cfRule type="cellIs" dxfId="19" priority="33" operator="equal">
      <formula>"unkritisch"</formula>
    </cfRule>
    <cfRule type="cellIs" dxfId="18" priority="34" operator="equal">
      <formula>"gering"</formula>
    </cfRule>
    <cfRule type="cellIs" dxfId="17" priority="35" operator="equal">
      <formula>"erheblich"</formula>
    </cfRule>
    <cfRule type="cellIs" dxfId="16" priority="36" operator="equal">
      <formula>"kritisch"</formula>
    </cfRule>
  </conditionalFormatting>
  <conditionalFormatting sqref="G10:G1048576">
    <cfRule type="cellIs" dxfId="15" priority="113" operator="equal">
      <formula>"unkritisch"</formula>
    </cfRule>
    <cfRule type="cellIs" dxfId="14" priority="114" operator="equal">
      <formula>"gering"</formula>
    </cfRule>
    <cfRule type="cellIs" dxfId="13" priority="115" operator="equal">
      <formula>"erheblich"</formula>
    </cfRule>
    <cfRule type="cellIs" dxfId="12" priority="116" operator="equal">
      <formula>"kritisch"</formula>
    </cfRule>
  </conditionalFormatting>
  <conditionalFormatting sqref="L8">
    <cfRule type="cellIs" dxfId="11" priority="13" operator="equal">
      <formula>"unkritisch"</formula>
    </cfRule>
    <cfRule type="cellIs" dxfId="10" priority="14" operator="equal">
      <formula>"gering"</formula>
    </cfRule>
    <cfRule type="cellIs" dxfId="9" priority="15" operator="equal">
      <formula>"erheblich"</formula>
    </cfRule>
    <cfRule type="cellIs" dxfId="8" priority="16" operator="equal">
      <formula>"kritisch"</formula>
    </cfRule>
  </conditionalFormatting>
  <conditionalFormatting sqref="G9">
    <cfRule type="cellIs" dxfId="7" priority="5" operator="equal">
      <formula>"unkritisch"</formula>
    </cfRule>
    <cfRule type="cellIs" dxfId="6" priority="6" operator="equal">
      <formula>"gering"</formula>
    </cfRule>
    <cfRule type="cellIs" dxfId="5" priority="7" operator="equal">
      <formula>"erheblich"</formula>
    </cfRule>
    <cfRule type="cellIs" dxfId="4" priority="8" operator="equal">
      <formula>"kritisch"</formula>
    </cfRule>
  </conditionalFormatting>
  <conditionalFormatting sqref="L9">
    <cfRule type="cellIs" dxfId="3" priority="1" operator="equal">
      <formula>"unkritisch"</formula>
    </cfRule>
    <cfRule type="cellIs" dxfId="2" priority="2" operator="equal">
      <formula>"gering"</formula>
    </cfRule>
    <cfRule type="cellIs" dxfId="1" priority="3" operator="equal">
      <formula>"erheblich"</formula>
    </cfRule>
    <cfRule type="cellIs" dxfId="0" priority="4" operator="equal">
      <formula>"kritisch"</formula>
    </cfRule>
  </conditionalFormatting>
  <dataValidations count="2">
    <dataValidation type="list" allowBlank="1" showInputMessage="1" showErrorMessage="1" sqref="E7:E1048576 E1:E4 J1:J4 J6:J1048576" xr:uid="{00000000-0002-0000-0000-000000000000}">
      <formula1>EW</formula1>
    </dataValidation>
    <dataValidation type="list" allowBlank="1" showInputMessage="1" showErrorMessage="1" sqref="F7:F1048576 F1:F4 K1:K4 K6:K1048576" xr:uid="{00000000-0002-0000-0000-000001000000}">
      <formula1>SH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E6"/>
  <sheetViews>
    <sheetView zoomScale="160" zoomScaleNormal="160" workbookViewId="0"/>
  </sheetViews>
  <sheetFormatPr baseColWidth="10" defaultRowHeight="15" x14ac:dyDescent="0.25"/>
  <cols>
    <col min="1" max="1" width="20.140625" customWidth="1"/>
    <col min="2" max="4" width="20.7109375" customWidth="1"/>
    <col min="5" max="5" width="18.28515625" customWidth="1"/>
  </cols>
  <sheetData>
    <row r="1" spans="1:5" ht="30" customHeight="1" x14ac:dyDescent="0.25">
      <c r="A1" s="12" t="s">
        <v>3</v>
      </c>
      <c r="B1" s="42" t="s">
        <v>5</v>
      </c>
      <c r="C1" s="43"/>
      <c r="D1" s="44"/>
    </row>
    <row r="2" spans="1:5" ht="30" customHeight="1" x14ac:dyDescent="0.25">
      <c r="A2" s="1" t="s">
        <v>6</v>
      </c>
      <c r="B2" s="1" t="s">
        <v>22</v>
      </c>
      <c r="C2" s="1" t="s">
        <v>23</v>
      </c>
      <c r="D2" s="1" t="s">
        <v>24</v>
      </c>
    </row>
    <row r="3" spans="1:5" ht="30" customHeight="1" thickBot="1" x14ac:dyDescent="0.3">
      <c r="A3" s="1" t="s">
        <v>18</v>
      </c>
      <c r="B3" s="10" t="s">
        <v>27</v>
      </c>
      <c r="C3" s="3" t="s">
        <v>28</v>
      </c>
      <c r="D3" s="3" t="s">
        <v>28</v>
      </c>
    </row>
    <row r="4" spans="1:5" ht="30" customHeight="1" thickBot="1" x14ac:dyDescent="0.3">
      <c r="A4" s="1" t="s">
        <v>19</v>
      </c>
      <c r="B4" s="9" t="s">
        <v>21</v>
      </c>
      <c r="C4" s="11" t="s">
        <v>27</v>
      </c>
      <c r="D4" s="3" t="s">
        <v>28</v>
      </c>
    </row>
    <row r="5" spans="1:5" ht="30" customHeight="1" thickBot="1" x14ac:dyDescent="0.3">
      <c r="A5" s="1" t="s">
        <v>20</v>
      </c>
      <c r="B5" s="4" t="s">
        <v>21</v>
      </c>
      <c r="C5" s="9" t="s">
        <v>21</v>
      </c>
      <c r="D5" s="11" t="s">
        <v>27</v>
      </c>
      <c r="E5" t="s">
        <v>30</v>
      </c>
    </row>
    <row r="6" spans="1:5" ht="30" customHeight="1" x14ac:dyDescent="0.25">
      <c r="A6" s="1" t="s">
        <v>21</v>
      </c>
      <c r="B6" s="2" t="s">
        <v>29</v>
      </c>
      <c r="C6" s="2" t="s">
        <v>29</v>
      </c>
      <c r="D6" s="8" t="s">
        <v>29</v>
      </c>
    </row>
  </sheetData>
  <mergeCells count="1">
    <mergeCell ref="B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B4"/>
  <sheetViews>
    <sheetView zoomScale="160" zoomScaleNormal="160" workbookViewId="0"/>
  </sheetViews>
  <sheetFormatPr baseColWidth="10" defaultRowHeight="15" x14ac:dyDescent="0.25"/>
  <cols>
    <col min="1" max="1" width="27" customWidth="1"/>
    <col min="2" max="2" width="19.140625" customWidth="1"/>
    <col min="3" max="6" width="36.7109375" customWidth="1"/>
  </cols>
  <sheetData>
    <row r="1" spans="1:2" x14ac:dyDescent="0.25">
      <c r="A1" s="13" t="s">
        <v>31</v>
      </c>
      <c r="B1" s="14" t="s">
        <v>32</v>
      </c>
    </row>
    <row r="2" spans="1:2" x14ac:dyDescent="0.25">
      <c r="A2" s="15" t="s">
        <v>47</v>
      </c>
      <c r="B2" s="16" t="s">
        <v>22</v>
      </c>
    </row>
    <row r="3" spans="1:2" x14ac:dyDescent="0.25">
      <c r="A3" s="15" t="s">
        <v>48</v>
      </c>
      <c r="B3" s="16" t="s">
        <v>23</v>
      </c>
    </row>
    <row r="4" spans="1:2" x14ac:dyDescent="0.25">
      <c r="A4" s="15" t="s">
        <v>49</v>
      </c>
      <c r="B4" s="16" t="s">
        <v>24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zoomScaleNormal="100" workbookViewId="0">
      <selection activeCell="D4" sqref="D4"/>
    </sheetView>
  </sheetViews>
  <sheetFormatPr baseColWidth="10" defaultColWidth="11.5703125" defaultRowHeight="15" x14ac:dyDescent="0.25"/>
  <cols>
    <col min="1" max="1" width="41.85546875" style="5" customWidth="1"/>
    <col min="2" max="2" width="29" style="5" customWidth="1"/>
    <col min="3" max="3" width="33.42578125" style="5" customWidth="1"/>
    <col min="4" max="5" width="42.5703125" style="5" customWidth="1"/>
    <col min="6" max="6" width="11.5703125" style="5" customWidth="1"/>
    <col min="7" max="16384" width="11.5703125" style="5"/>
  </cols>
  <sheetData>
    <row r="1" spans="1:5" ht="30" x14ac:dyDescent="0.25">
      <c r="A1" s="17" t="s">
        <v>50</v>
      </c>
      <c r="B1" s="19" t="s">
        <v>21</v>
      </c>
      <c r="C1" s="19" t="s">
        <v>20</v>
      </c>
      <c r="D1" s="19" t="s">
        <v>19</v>
      </c>
      <c r="E1" s="19" t="s">
        <v>18</v>
      </c>
    </row>
    <row r="2" spans="1:5" x14ac:dyDescent="0.25">
      <c r="A2" s="18" t="s">
        <v>33</v>
      </c>
      <c r="B2" s="20" t="s">
        <v>51</v>
      </c>
      <c r="C2" s="20" t="s">
        <v>52</v>
      </c>
      <c r="D2" s="20" t="s">
        <v>34</v>
      </c>
      <c r="E2" s="20" t="s">
        <v>35</v>
      </c>
    </row>
    <row r="3" spans="1:5" ht="60" x14ac:dyDescent="0.25">
      <c r="A3" s="18" t="s">
        <v>36</v>
      </c>
      <c r="B3" s="18" t="s">
        <v>37</v>
      </c>
      <c r="C3" s="18" t="s">
        <v>38</v>
      </c>
      <c r="D3" s="18" t="s">
        <v>39</v>
      </c>
      <c r="E3" s="18" t="s">
        <v>61</v>
      </c>
    </row>
    <row r="4" spans="1:5" ht="45" x14ac:dyDescent="0.25">
      <c r="A4" s="18" t="s">
        <v>40</v>
      </c>
      <c r="B4" s="18" t="s">
        <v>41</v>
      </c>
      <c r="C4" s="18" t="s">
        <v>53</v>
      </c>
      <c r="D4" s="18" t="s">
        <v>54</v>
      </c>
      <c r="E4" s="18" t="s">
        <v>55</v>
      </c>
    </row>
    <row r="5" spans="1:5" ht="30" x14ac:dyDescent="0.25">
      <c r="A5" s="18" t="s">
        <v>42</v>
      </c>
      <c r="B5" s="18" t="s">
        <v>43</v>
      </c>
      <c r="C5" s="18" t="s">
        <v>56</v>
      </c>
      <c r="D5" s="18" t="s">
        <v>58</v>
      </c>
      <c r="E5" s="18" t="s">
        <v>57</v>
      </c>
    </row>
    <row r="6" spans="1:5" ht="30" x14ac:dyDescent="0.25">
      <c r="A6" s="18" t="s">
        <v>44</v>
      </c>
      <c r="B6" s="18" t="s">
        <v>45</v>
      </c>
      <c r="C6" s="18" t="s">
        <v>59</v>
      </c>
      <c r="D6" s="18" t="s">
        <v>60</v>
      </c>
      <c r="E6" s="18" t="s">
        <v>46</v>
      </c>
    </row>
    <row r="7" spans="1:5" ht="30" x14ac:dyDescent="0.25">
      <c r="A7" s="18" t="s">
        <v>62</v>
      </c>
      <c r="B7" s="18" t="s">
        <v>64</v>
      </c>
      <c r="C7" s="18" t="s">
        <v>65</v>
      </c>
      <c r="D7" s="18" t="s">
        <v>66</v>
      </c>
      <c r="E7" s="18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Bewertung mit Risk-Grid</vt:lpstr>
      <vt:lpstr>Legende Risk-Grid</vt:lpstr>
      <vt:lpstr>Bewertungskriterien EW</vt:lpstr>
      <vt:lpstr>Bewertungskriterien SH</vt:lpstr>
      <vt:lpstr>'Bewertungskriterien EW'!EW</vt:lpstr>
      <vt:lpstr>EW</vt:lpstr>
      <vt:lpstr>RMatrix</vt:lpstr>
      <vt:lpstr>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Weghorn</dc:creator>
  <cp:lastModifiedBy>Roland Weghorn</cp:lastModifiedBy>
  <dcterms:created xsi:type="dcterms:W3CDTF">2015-02-02T15:58:38Z</dcterms:created>
  <dcterms:modified xsi:type="dcterms:W3CDTF">2021-03-19T07:29:13Z</dcterms:modified>
</cp:coreProperties>
</file>